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75" activeTab="0"/>
  </bookViews>
  <sheets>
    <sheet name="Hoja1" sheetId="1" r:id="rId1"/>
  </sheets>
  <definedNames>
    <definedName name="_xlnm.Print_Area" localSheetId="0">'Hoja1'!$A$1:$M$28</definedName>
  </definedNames>
  <calcPr fullCalcOnLoad="1"/>
</workbook>
</file>

<file path=xl/sharedStrings.xml><?xml version="1.0" encoding="utf-8"?>
<sst xmlns="http://schemas.openxmlformats.org/spreadsheetml/2006/main" count="32" uniqueCount="30">
  <si>
    <t>PRUEBAS DE ACCESO A LA UNIVERSIDAD</t>
  </si>
  <si>
    <t>UNIVERSIDAD DE CÁDIZ</t>
  </si>
  <si>
    <t>BACHILLERATO</t>
  </si>
  <si>
    <t>CALIFICACIÓN</t>
  </si>
  <si>
    <t>ALUMNO:</t>
  </si>
  <si>
    <t>DNI:</t>
  </si>
  <si>
    <t>ASIGNATURA</t>
  </si>
  <si>
    <t>LENGUA</t>
  </si>
  <si>
    <t>MEDIA FG:</t>
  </si>
  <si>
    <t>NOTA DE ACCESO</t>
  </si>
  <si>
    <t>MEDIA EXPEDIENTE (NMB)</t>
  </si>
  <si>
    <t>NOTA ACCESO + a*M1 + b*M2</t>
  </si>
  <si>
    <t>NOTA DE ADMISIÓN =</t>
  </si>
  <si>
    <t>Parámetros de ponderación Andalucía (Consulta dinámica)</t>
  </si>
  <si>
    <t>NOTA</t>
  </si>
  <si>
    <t>M2 - Química</t>
  </si>
  <si>
    <t>EJ. NOTA de ADMISIÓN</t>
  </si>
  <si>
    <r>
      <t xml:space="preserve">CENTRO:  </t>
    </r>
    <r>
      <rPr>
        <b/>
        <sz val="11"/>
        <color indexed="8"/>
        <rFont val="Calibri"/>
        <family val="2"/>
      </rPr>
      <t>IES ZAFRAMAGÓN</t>
    </r>
  </si>
  <si>
    <t>DPTO. ORIENTACIÓN</t>
  </si>
  <si>
    <t>Coef Ponderación</t>
  </si>
  <si>
    <t>M4 - Economía</t>
  </si>
  <si>
    <t>HISTORIA</t>
  </si>
  <si>
    <t>Mat / Mat CCSS /Latín</t>
  </si>
  <si>
    <t>1ª LENGUA EXTRANJERA</t>
  </si>
  <si>
    <t>Prueba Admisión - Fase específica</t>
  </si>
  <si>
    <t>Prueba ACCESO - Fase general</t>
  </si>
  <si>
    <t>M1 - Mat/Mat CCSS / Latín</t>
  </si>
  <si>
    <r>
      <t xml:space="preserve">CONVOCATORIA:  </t>
    </r>
    <r>
      <rPr>
        <b/>
        <sz val="11"/>
        <color indexed="8"/>
        <rFont val="Calibri"/>
        <family val="2"/>
      </rPr>
      <t>JUNIO 2017</t>
    </r>
  </si>
  <si>
    <t>M3 - Biología</t>
  </si>
  <si>
    <t>Parámetros de ponderación Andalucía (archivo .xls)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</si>
</sst>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_ ;\-0.0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CD5B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1" fillId="33" borderId="6" xfId="59" applyFill="1" applyAlignment="1">
      <alignment horizontal="center"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8" fillId="33" borderId="0" xfId="45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4" borderId="1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wrapText="1"/>
    </xf>
    <xf numFmtId="0" fontId="0" fillId="33" borderId="14" xfId="0" applyFill="1" applyBorder="1" applyAlignment="1">
      <alignment/>
    </xf>
    <xf numFmtId="0" fontId="9" fillId="33" borderId="15" xfId="0" applyFont="1" applyFill="1" applyBorder="1" applyAlignment="1">
      <alignment/>
    </xf>
    <xf numFmtId="164" fontId="10" fillId="35" borderId="19" xfId="48" applyNumberFormat="1" applyFont="1" applyFill="1" applyBorder="1" applyAlignment="1">
      <alignment horizontal="center"/>
    </xf>
    <xf numFmtId="164" fontId="11" fillId="35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4" fillId="34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8" fillId="37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ntadeandalucia.es/economiayconocimiento/sguit/documentacion/parametros_ponderacion_2019.xls" TargetMode="External" /><Relationship Id="rId2" Type="http://schemas.openxmlformats.org/officeDocument/2006/relationships/hyperlink" Target="http://www.juntadeandalucia.es/economiayconocimiento/sguit/?q=grados&amp;d=g_b_parametros_top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7">
      <selection activeCell="B24" sqref="B24"/>
    </sheetView>
  </sheetViews>
  <sheetFormatPr defaultColWidth="11.421875" defaultRowHeight="15"/>
  <cols>
    <col min="1" max="1" width="3.421875" style="0" customWidth="1"/>
    <col min="2" max="2" width="24.00390625" style="0" customWidth="1"/>
    <col min="3" max="3" width="26.421875" style="0" customWidth="1"/>
    <col min="4" max="4" width="1.421875" style="0" customWidth="1"/>
    <col min="5" max="5" width="31.00390625" style="0" customWidth="1"/>
    <col min="6" max="6" width="13.140625" style="0" customWidth="1"/>
    <col min="7" max="7" width="1.28515625" style="0" customWidth="1"/>
    <col min="8" max="8" width="24.57421875" style="0" customWidth="1"/>
    <col min="9" max="9" width="12.7109375" style="0" customWidth="1"/>
    <col min="10" max="10" width="17.421875" style="0" customWidth="1"/>
    <col min="11" max="11" width="7.7109375" style="0" customWidth="1"/>
    <col min="12" max="12" width="4.00390625" style="0" customWidth="1"/>
    <col min="13" max="13" width="1.1484375" style="0" customWidth="1"/>
  </cols>
  <sheetData>
    <row r="1" spans="1:12" ht="15.75" customHeight="1">
      <c r="A1" s="2"/>
      <c r="B1" s="3"/>
      <c r="C1" s="3"/>
      <c r="D1" s="4"/>
      <c r="E1" s="5"/>
      <c r="F1" s="3"/>
      <c r="G1" s="3"/>
      <c r="H1" s="3"/>
      <c r="I1" s="3"/>
      <c r="J1" s="3"/>
      <c r="K1" s="3"/>
      <c r="L1" s="6"/>
    </row>
    <row r="2" spans="1:12" ht="18" customHeight="1" thickBot="1">
      <c r="A2" s="7"/>
      <c r="B2" s="8"/>
      <c r="C2" s="8"/>
      <c r="D2" s="9"/>
      <c r="E2" s="10" t="s">
        <v>0</v>
      </c>
      <c r="F2" s="8"/>
      <c r="G2" s="8"/>
      <c r="H2" s="8"/>
      <c r="I2" s="8"/>
      <c r="J2" s="8"/>
      <c r="K2" s="8"/>
      <c r="L2" s="11"/>
    </row>
    <row r="3" spans="1:14" ht="16.5" customHeight="1" thickTop="1">
      <c r="A3" s="7"/>
      <c r="B3" s="8"/>
      <c r="C3" s="8"/>
      <c r="D3" s="12"/>
      <c r="E3" s="13" t="s">
        <v>1</v>
      </c>
      <c r="F3" s="8"/>
      <c r="G3" s="8"/>
      <c r="H3" s="8"/>
      <c r="I3" s="8"/>
      <c r="J3" s="8" t="s">
        <v>18</v>
      </c>
      <c r="K3" s="8"/>
      <c r="L3" s="11"/>
      <c r="M3" s="1"/>
      <c r="N3" s="1"/>
    </row>
    <row r="4" spans="1:14" ht="11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"/>
      <c r="N4" s="1"/>
    </row>
    <row r="5" spans="1:14" ht="13.5" customHeight="1">
      <c r="A5" s="7"/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11"/>
      <c r="M5" s="1"/>
      <c r="N5" s="1"/>
    </row>
    <row r="6" spans="1:14" ht="13.5" customHeight="1">
      <c r="A6" s="7"/>
      <c r="B6" s="8" t="s">
        <v>17</v>
      </c>
      <c r="C6" s="8"/>
      <c r="D6" s="8"/>
      <c r="E6" s="8"/>
      <c r="F6" s="8"/>
      <c r="G6" s="8"/>
      <c r="H6" s="8"/>
      <c r="I6" s="8"/>
      <c r="J6" s="8"/>
      <c r="K6" s="8"/>
      <c r="L6" s="11"/>
      <c r="M6" s="1"/>
      <c r="N6" s="1"/>
    </row>
    <row r="7" spans="1:14" ht="12.75" customHeight="1">
      <c r="A7" s="7"/>
      <c r="B7" s="8" t="s">
        <v>5</v>
      </c>
      <c r="C7" s="8"/>
      <c r="D7" s="8"/>
      <c r="E7" s="8"/>
      <c r="F7" s="8"/>
      <c r="G7" s="8"/>
      <c r="H7" s="8"/>
      <c r="I7" s="8"/>
      <c r="J7" s="8"/>
      <c r="K7" s="8"/>
      <c r="L7" s="11"/>
      <c r="M7" s="1"/>
      <c r="N7" s="1"/>
    </row>
    <row r="8" spans="1:14" ht="12.75" customHeight="1">
      <c r="A8" s="7"/>
      <c r="B8" s="40" t="s">
        <v>27</v>
      </c>
      <c r="C8" s="8"/>
      <c r="D8" s="8"/>
      <c r="E8" s="8"/>
      <c r="F8" s="8"/>
      <c r="G8" s="8"/>
      <c r="H8" s="8"/>
      <c r="I8" s="8"/>
      <c r="J8" s="8"/>
      <c r="K8" s="8"/>
      <c r="L8" s="11"/>
      <c r="M8" s="1"/>
      <c r="N8" s="1"/>
    </row>
    <row r="9" spans="1:14" ht="8.2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1"/>
      <c r="N9" s="1"/>
    </row>
    <row r="10" spans="1:14" ht="19.5" customHeight="1">
      <c r="A10" s="7"/>
      <c r="B10" s="49"/>
      <c r="C10" s="49"/>
      <c r="D10" s="8"/>
      <c r="E10" s="42" t="s">
        <v>25</v>
      </c>
      <c r="F10" s="42"/>
      <c r="G10" s="8"/>
      <c r="H10" s="44" t="s">
        <v>24</v>
      </c>
      <c r="I10" s="45"/>
      <c r="J10" s="45"/>
      <c r="K10" s="46"/>
      <c r="L10" s="34"/>
      <c r="M10" s="1"/>
      <c r="N10" s="1"/>
    </row>
    <row r="11" spans="1:14" ht="19.5" customHeight="1">
      <c r="A11" s="7"/>
      <c r="B11" s="50"/>
      <c r="C11" s="51"/>
      <c r="D11" s="14"/>
      <c r="E11" s="15" t="s">
        <v>6</v>
      </c>
      <c r="F11" s="15" t="s">
        <v>3</v>
      </c>
      <c r="G11" s="14"/>
      <c r="H11" s="15" t="s">
        <v>6</v>
      </c>
      <c r="I11" s="15" t="s">
        <v>14</v>
      </c>
      <c r="J11" s="15" t="s">
        <v>19</v>
      </c>
      <c r="K11" s="18"/>
      <c r="L11" s="34"/>
      <c r="M11" s="1"/>
      <c r="N11" s="1"/>
    </row>
    <row r="12" spans="1:14" ht="19.5" customHeight="1">
      <c r="A12" s="7"/>
      <c r="B12" s="42" t="s">
        <v>2</v>
      </c>
      <c r="C12" s="42"/>
      <c r="D12" s="8"/>
      <c r="E12" s="16" t="s">
        <v>7</v>
      </c>
      <c r="F12" s="17">
        <v>8</v>
      </c>
      <c r="G12" s="8"/>
      <c r="H12" s="16" t="s">
        <v>26</v>
      </c>
      <c r="I12" s="17">
        <f>F15</f>
        <v>7</v>
      </c>
      <c r="J12" s="17">
        <v>0.2</v>
      </c>
      <c r="K12" s="35">
        <f>I12*J12</f>
        <v>1.4000000000000001</v>
      </c>
      <c r="L12" s="34"/>
      <c r="M12" s="1"/>
      <c r="N12" s="1"/>
    </row>
    <row r="13" spans="1:14" ht="19.5" customHeight="1">
      <c r="A13" s="7"/>
      <c r="B13" s="43" t="s">
        <v>3</v>
      </c>
      <c r="C13" s="43"/>
      <c r="D13" s="8"/>
      <c r="E13" s="16" t="s">
        <v>21</v>
      </c>
      <c r="F13" s="17">
        <v>2</v>
      </c>
      <c r="G13" s="8"/>
      <c r="H13" s="16" t="s">
        <v>15</v>
      </c>
      <c r="I13" s="17">
        <v>8.75</v>
      </c>
      <c r="J13" s="17">
        <v>0.2</v>
      </c>
      <c r="K13" s="35">
        <f>I13*J13</f>
        <v>1.75</v>
      </c>
      <c r="L13" s="34"/>
      <c r="M13" s="1"/>
      <c r="N13" s="1"/>
    </row>
    <row r="14" spans="1:14" ht="19.5" customHeight="1">
      <c r="A14" s="7"/>
      <c r="B14" s="47"/>
      <c r="C14" s="48"/>
      <c r="D14" s="8"/>
      <c r="E14" s="16" t="s">
        <v>23</v>
      </c>
      <c r="F14" s="17">
        <v>5</v>
      </c>
      <c r="G14" s="8"/>
      <c r="H14" s="16" t="s">
        <v>28</v>
      </c>
      <c r="I14" s="17">
        <v>3</v>
      </c>
      <c r="J14" s="17">
        <v>0.1</v>
      </c>
      <c r="K14" s="35">
        <f>I14*J14</f>
        <v>0.30000000000000004</v>
      </c>
      <c r="L14" s="34"/>
      <c r="M14" s="1"/>
      <c r="N14" s="1"/>
    </row>
    <row r="15" spans="1:14" ht="19.5" customHeight="1">
      <c r="A15" s="7"/>
      <c r="B15" s="33" t="s">
        <v>10</v>
      </c>
      <c r="C15" s="36">
        <v>7.347</v>
      </c>
      <c r="D15" s="8"/>
      <c r="E15" s="16" t="s">
        <v>22</v>
      </c>
      <c r="F15" s="17">
        <v>7</v>
      </c>
      <c r="G15" s="8"/>
      <c r="H15" s="18" t="s">
        <v>20</v>
      </c>
      <c r="I15" s="19">
        <v>9.75</v>
      </c>
      <c r="J15" s="19">
        <v>0.1</v>
      </c>
      <c r="K15" s="35">
        <f>I15*J15</f>
        <v>0.9750000000000001</v>
      </c>
      <c r="L15" s="34"/>
      <c r="M15" s="1"/>
      <c r="N15" s="1"/>
    </row>
    <row r="16" spans="1:14" ht="19.5" customHeight="1">
      <c r="A16" s="7"/>
      <c r="B16" s="8"/>
      <c r="C16" s="8"/>
      <c r="D16" s="8"/>
      <c r="E16" s="33" t="s">
        <v>8</v>
      </c>
      <c r="F16" s="36">
        <f>AVERAGE(F12:F15)</f>
        <v>5.5</v>
      </c>
      <c r="G16" s="8"/>
      <c r="H16" s="8"/>
      <c r="I16" s="8"/>
      <c r="J16" s="8"/>
      <c r="K16" s="8"/>
      <c r="L16" s="11"/>
      <c r="M16" s="1"/>
      <c r="N16" s="1"/>
    </row>
    <row r="17" spans="1:14" ht="19.5" customHeight="1">
      <c r="A17" s="7"/>
      <c r="B17" s="8"/>
      <c r="C17" s="8"/>
      <c r="D17" s="8"/>
      <c r="E17" s="8"/>
      <c r="F17" s="8"/>
      <c r="G17" s="8"/>
      <c r="H17" s="20"/>
      <c r="I17" s="20"/>
      <c r="J17" s="20"/>
      <c r="K17" s="20"/>
      <c r="L17" s="11"/>
      <c r="M17" s="1"/>
      <c r="N17" s="1"/>
    </row>
    <row r="18" spans="1:14" ht="18.75">
      <c r="A18" s="7"/>
      <c r="B18" s="31" t="s">
        <v>9</v>
      </c>
      <c r="C18" s="36">
        <f>IF(F16&lt;4,"No apto en selectividad",C15*0.6+F16*0.4)</f>
        <v>6.6082</v>
      </c>
      <c r="D18" s="8"/>
      <c r="E18" s="21"/>
      <c r="F18" s="22"/>
      <c r="G18" s="8"/>
      <c r="H18" s="23"/>
      <c r="I18" s="23"/>
      <c r="J18" s="21"/>
      <c r="K18" s="21"/>
      <c r="L18" s="11"/>
      <c r="M18" s="1"/>
      <c r="N18" s="1"/>
    </row>
    <row r="19" spans="1:14" ht="17.25" customHeight="1">
      <c r="A19" s="7"/>
      <c r="B19" s="8"/>
      <c r="C19" s="8"/>
      <c r="D19" s="8"/>
      <c r="E19" s="8"/>
      <c r="F19" s="8"/>
      <c r="G19" s="8"/>
      <c r="H19" s="23"/>
      <c r="I19" s="23"/>
      <c r="J19" s="21"/>
      <c r="K19" s="8"/>
      <c r="L19" s="11"/>
      <c r="M19" s="1"/>
      <c r="N19" s="1"/>
    </row>
    <row r="20" spans="1:14" ht="17.25" customHeight="1">
      <c r="A20" s="7"/>
      <c r="B20" s="24" t="s">
        <v>12</v>
      </c>
      <c r="C20" s="25" t="s">
        <v>11</v>
      </c>
      <c r="D20" s="8"/>
      <c r="E20" s="8"/>
      <c r="F20" s="8"/>
      <c r="G20" s="8"/>
      <c r="H20" s="26"/>
      <c r="I20" s="26"/>
      <c r="J20" s="27"/>
      <c r="K20" s="8"/>
      <c r="L20" s="11"/>
      <c r="M20" s="1"/>
      <c r="N20" s="1"/>
    </row>
    <row r="21" spans="1:14" ht="36.75" customHeight="1">
      <c r="A21" s="7"/>
      <c r="B21" s="32" t="s">
        <v>16</v>
      </c>
      <c r="C21" s="37">
        <f>IF(C18&lt;5,"No supera PAU",C18+MAX(K12:K15)+LARGE(K12:K15,2))</f>
        <v>9.7582</v>
      </c>
      <c r="D21" s="8"/>
      <c r="E21" s="8"/>
      <c r="F21" s="8"/>
      <c r="G21" s="8"/>
      <c r="H21" s="8"/>
      <c r="I21" s="8"/>
      <c r="J21" s="8"/>
      <c r="K21" s="8"/>
      <c r="L21" s="11"/>
      <c r="M21" s="1"/>
      <c r="N21" s="1"/>
    </row>
    <row r="22" spans="1:14" ht="18" customHeight="1">
      <c r="A22" s="7"/>
      <c r="B22" s="28"/>
      <c r="C22" s="28"/>
      <c r="D22" s="28"/>
      <c r="E22" s="28"/>
      <c r="F22" s="8"/>
      <c r="G22" s="8"/>
      <c r="H22" s="8"/>
      <c r="I22" s="8"/>
      <c r="J22" s="8"/>
      <c r="K22" s="8"/>
      <c r="L22" s="11"/>
      <c r="M22" s="1"/>
      <c r="N22" s="1"/>
    </row>
    <row r="23" spans="1:14" ht="15">
      <c r="A23" s="7"/>
      <c r="B23" s="28" t="s">
        <v>13</v>
      </c>
      <c r="C23" s="8"/>
      <c r="D23" s="8"/>
      <c r="E23" s="40"/>
      <c r="F23" s="8"/>
      <c r="G23" s="8"/>
      <c r="H23" s="8"/>
      <c r="I23" s="8"/>
      <c r="J23" s="8"/>
      <c r="K23" s="8"/>
      <c r="L23" s="11"/>
      <c r="M23" s="1"/>
      <c r="N23" s="1"/>
    </row>
    <row r="24" spans="1:14" ht="15">
      <c r="A24" s="7"/>
      <c r="B24" s="52" t="s">
        <v>29</v>
      </c>
      <c r="C24" s="40"/>
      <c r="D24" s="8"/>
      <c r="E24" s="8"/>
      <c r="F24" s="8"/>
      <c r="G24" s="8"/>
      <c r="H24" s="40"/>
      <c r="I24" s="40"/>
      <c r="J24" s="40"/>
      <c r="K24" s="40"/>
      <c r="L24" s="11"/>
      <c r="M24" s="1"/>
      <c r="N24" s="1"/>
    </row>
    <row r="25" spans="1:14" ht="15.75" thickBot="1">
      <c r="A25" s="30"/>
      <c r="B25" s="29"/>
      <c r="C25" s="29"/>
      <c r="D25" s="29"/>
      <c r="E25" s="29"/>
      <c r="F25" s="29"/>
      <c r="G25" s="38"/>
      <c r="H25" s="41"/>
      <c r="I25" s="41"/>
      <c r="J25" s="41"/>
      <c r="K25" s="41"/>
      <c r="L25" s="39"/>
      <c r="M25" s="1"/>
      <c r="N25" s="1"/>
    </row>
    <row r="26" spans="12:14" ht="12" customHeight="1">
      <c r="L26" s="1"/>
      <c r="M26" s="1"/>
      <c r="N26" s="1"/>
    </row>
    <row r="27" ht="6.75" customHeight="1"/>
    <row r="28" ht="7.5" customHeight="1"/>
  </sheetData>
  <sheetProtection/>
  <mergeCells count="6">
    <mergeCell ref="B12:C12"/>
    <mergeCell ref="B11:C11"/>
    <mergeCell ref="B13:C13"/>
    <mergeCell ref="E10:F10"/>
    <mergeCell ref="H10:K10"/>
    <mergeCell ref="B14:C14"/>
  </mergeCells>
  <hyperlinks>
    <hyperlink ref="B24" r:id="rId1" display="Parámetros de ponderación Andalucía (archivo pdf)"/>
    <hyperlink ref="B23" r:id="rId2" display="Parámetros de ponderación Andalucía (Consulta dinámica)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OrientaGades</dc:creator>
  <cp:keywords/>
  <dc:description/>
  <cp:lastModifiedBy>Luffi</cp:lastModifiedBy>
  <cp:lastPrinted>2011-12-11T19:43:10Z</cp:lastPrinted>
  <dcterms:created xsi:type="dcterms:W3CDTF">2010-04-08T20:05:11Z</dcterms:created>
  <dcterms:modified xsi:type="dcterms:W3CDTF">2019-05-23T06:56:59Z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